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Trabajo\Trabajo SDM\Presupuesto 2023\2024\"/>
    </mc:Choice>
  </mc:AlternateContent>
  <xr:revisionPtr revIDLastSave="0" documentId="13_ncr:1_{5EE9249A-CC72-454A-9F8F-0354F31C95A7}" xr6:coauthVersionLast="47" xr6:coauthVersionMax="47" xr10:uidLastSave="{00000000-0000-0000-0000-000000000000}"/>
  <bookViews>
    <workbookView xWindow="-108" yWindow="-108" windowWidth="23256" windowHeight="12456" xr2:uid="{E833C189-7A95-4B95-ADC5-0DF194DF128C}"/>
  </bookViews>
  <sheets>
    <sheet name="PPTO Inversión SDM 2024" sheetId="4" r:id="rId1"/>
    <sheet name="PPTO Funcionamiento SDM 2024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D30" i="4" l="1"/>
  <c r="D25" i="4"/>
  <c r="D20" i="4"/>
  <c r="D18" i="4"/>
  <c r="D12" i="4"/>
  <c r="D10" i="4"/>
  <c r="D13" i="4" l="1"/>
  <c r="D31" i="4"/>
  <c r="D32" i="4" s="1"/>
</calcChain>
</file>

<file path=xl/sharedStrings.xml><?xml version="1.0" encoding="utf-8"?>
<sst xmlns="http://schemas.openxmlformats.org/spreadsheetml/2006/main" count="43" uniqueCount="39">
  <si>
    <t xml:space="preserve"> Un Nuevo Contrato Social y Ambiental para la Bogotá del Siglo XXI</t>
  </si>
  <si>
    <t>Fortalecimiento de las herramientas para la prevención de la corrupción en la Secretaría Distrital de Movilidad</t>
  </si>
  <si>
    <t>Fortalecimiento institucional de la Secretaria Distrital de Movilidad</t>
  </si>
  <si>
    <t>Actualización, mantenimiento y gestión de tecnologías de la información y las comunicaciones para la secretaría distrital de movilidad de Bogotá</t>
  </si>
  <si>
    <t>Fortalecimiento de la gestión documental de la Secretaría Distrital de Movilidad</t>
  </si>
  <si>
    <t>SUB. GESTIÓN CORPORATIVA</t>
  </si>
  <si>
    <t>Desarrollo de la gestión jurídica en la Secretaría Distrital de Movilidad en Bogotá</t>
  </si>
  <si>
    <t>SUB. GESTIÓN JURIDICA</t>
  </si>
  <si>
    <t>UNIDAD EJECUTORA 01</t>
  </si>
  <si>
    <t>Desarrollo de Lineamientos estratégicos e insumos con enfoques diferenciales para mejorar la movilidad en Bogotá</t>
  </si>
  <si>
    <t>Fortalecimiento de una movilidad sostenible y accesible para Bogotá y su Región</t>
  </si>
  <si>
    <t>Implementación del sistema de transportes de bajas y cero emisiones para Bogotá</t>
  </si>
  <si>
    <t>Implementación del plan distrital de seguridad vial en Bogotá</t>
  </si>
  <si>
    <t>SUB. POLÍTICA DE MOVILIDAD</t>
  </si>
  <si>
    <t>Fortalecimiento de la comunicación y la cultura para la movilidad como elementos constructivos y pedagógicos del nuevo contrato social en Bogotá</t>
  </si>
  <si>
    <t>Apoyo a las acciones de regulación y control de tránsito y transporte</t>
  </si>
  <si>
    <t>Consolidación del programa niñas y niños primero para mejorar las experiencias de viaje de la población estudiantil en Bogotá</t>
  </si>
  <si>
    <t>Implementación de señalización para mejorar las condiciones de seguridad vial, movilidad y accesibilidad en Bogotá</t>
  </si>
  <si>
    <t>Fortalecimiento de la gestión y control de la movilidad en Bogotá</t>
  </si>
  <si>
    <t>SUB. GESTIÓN DE LA MOVILIDAD</t>
  </si>
  <si>
    <t>Investigación por infracción a las normas de tránsito y transporte público en Bogotá</t>
  </si>
  <si>
    <t>Implementación de políticas integrales y transparentes al servicio de la ciudadanía</t>
  </si>
  <si>
    <t>Implementación de estrategias de participación ciudadana para una movilidad segura, incluyente, sostenible y accesible en Bogotá</t>
  </si>
  <si>
    <t xml:space="preserve"> Consolidación del Centro de Orientación a Víctimas</t>
  </si>
  <si>
    <t>SUB. DE SERVICIOS A LA CIUDADANÍA</t>
  </si>
  <si>
    <t>UNIDAD EJECUTORA 02</t>
  </si>
  <si>
    <t>PROYECTO DE INVERSIÓN</t>
  </si>
  <si>
    <t>SECRETARIA DISTRITAL DE MOVILIDAD</t>
  </si>
  <si>
    <t>RUBRO</t>
  </si>
  <si>
    <t xml:space="preserve"> GASTOS DE PERSONAL </t>
  </si>
  <si>
    <t>ADQUISICIÓN DE BIENES Y SERVICIOS</t>
  </si>
  <si>
    <t>TRANSFERENCIAS CORRIENTES DE FUNCIONAMIENTO</t>
  </si>
  <si>
    <t>PRESUPUESTO  ASIGNADO</t>
  </si>
  <si>
    <t>TOTAL SDM</t>
  </si>
  <si>
    <t>PRESUPUESTO DE INVERSIÓN 2024</t>
  </si>
  <si>
    <t>PRESUPUESTO  ASIGNADO
2024</t>
  </si>
  <si>
    <t>Corte: 8 de Enero de 2024</t>
  </si>
  <si>
    <t>Corte: 8 de enero de 2024</t>
  </si>
  <si>
    <t>PRESUPUESTO DE FUNCIONAMIENTO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</si>
</sst>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5" borderId="7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/>
    </xf>
    <xf numFmtId="41" fontId="4" fillId="7" borderId="11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164" fontId="6" fillId="6" borderId="1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64" fontId="10" fillId="0" borderId="7" xfId="1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10" fillId="3" borderId="7" xfId="1" applyNumberFormat="1" applyFont="1" applyFill="1" applyBorder="1" applyAlignment="1">
      <alignment horizontal="right" vertical="center" wrapText="1"/>
    </xf>
    <xf numFmtId="41" fontId="5" fillId="6" borderId="14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right" vertical="center" wrapText="1"/>
    </xf>
    <xf numFmtId="41" fontId="8" fillId="8" borderId="9" xfId="1" applyFont="1" applyFill="1" applyBorder="1" applyAlignment="1">
      <alignment horizontal="center" vertical="center" wrapText="1"/>
    </xf>
    <xf numFmtId="41" fontId="8" fillId="8" borderId="11" xfId="1" applyFont="1" applyFill="1" applyBorder="1" applyAlignment="1">
      <alignment horizontal="center" vertical="center" wrapText="1"/>
    </xf>
    <xf numFmtId="41" fontId="5" fillId="6" borderId="13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1" fontId="5" fillId="6" borderId="9" xfId="1" applyFont="1" applyFill="1" applyBorder="1" applyAlignment="1">
      <alignment horizontal="center" vertical="center"/>
    </xf>
    <xf numFmtId="41" fontId="5" fillId="6" borderId="10" xfId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17" xfId="2" xr:uid="{1D25F99F-3B00-4AC9-B07D-C9D08C966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2F96-AF27-4539-BF78-4596386D2196}">
  <dimension ref="A1:E41"/>
  <sheetViews>
    <sheetView tabSelected="1" workbookViewId="0">
      <selection activeCell="B5" sqref="B5:C5"/>
    </sheetView>
  </sheetViews>
  <sheetFormatPr baseColWidth="10" defaultRowHeight="14.4" x14ac:dyDescent="0.3"/>
  <cols>
    <col min="2" max="2" width="8" customWidth="1"/>
    <col min="3" max="3" width="61.21875" customWidth="1"/>
    <col min="4" max="4" width="19.5546875" customWidth="1"/>
    <col min="5" max="5" width="23.21875" customWidth="1"/>
  </cols>
  <sheetData>
    <row r="1" spans="1:4" ht="15" thickBot="1" x14ac:dyDescent="0.35"/>
    <row r="2" spans="1:4" x14ac:dyDescent="0.3">
      <c r="B2" s="32" t="s">
        <v>27</v>
      </c>
      <c r="C2" s="33"/>
      <c r="D2" s="34"/>
    </row>
    <row r="3" spans="1:4" ht="15" thickBot="1" x14ac:dyDescent="0.35">
      <c r="B3" s="35" t="s">
        <v>34</v>
      </c>
      <c r="C3" s="36"/>
      <c r="D3" s="37"/>
    </row>
    <row r="4" spans="1:4" ht="15" thickBot="1" x14ac:dyDescent="0.35"/>
    <row r="5" spans="1:4" ht="44.4" customHeight="1" thickBot="1" x14ac:dyDescent="0.35">
      <c r="A5" s="31" t="s">
        <v>0</v>
      </c>
      <c r="B5" s="38" t="s">
        <v>26</v>
      </c>
      <c r="C5" s="39"/>
      <c r="D5" s="12" t="s">
        <v>35</v>
      </c>
    </row>
    <row r="6" spans="1:4" ht="27.6" customHeight="1" x14ac:dyDescent="0.3">
      <c r="A6" s="31"/>
      <c r="B6" s="10">
        <v>7563</v>
      </c>
      <c r="C6" s="16" t="s">
        <v>1</v>
      </c>
      <c r="D6" s="11">
        <v>329318000</v>
      </c>
    </row>
    <row r="7" spans="1:4" x14ac:dyDescent="0.3">
      <c r="A7" s="31"/>
      <c r="B7" s="1">
        <v>7568</v>
      </c>
      <c r="C7" s="13" t="s">
        <v>2</v>
      </c>
      <c r="D7" s="6">
        <v>19349730000</v>
      </c>
    </row>
    <row r="8" spans="1:4" ht="27.6" x14ac:dyDescent="0.3">
      <c r="A8" s="31"/>
      <c r="B8" s="2">
        <v>7570</v>
      </c>
      <c r="C8" s="17" t="s">
        <v>3</v>
      </c>
      <c r="D8" s="6">
        <v>26360184000</v>
      </c>
    </row>
    <row r="9" spans="1:4" x14ac:dyDescent="0.3">
      <c r="A9" s="31"/>
      <c r="B9" s="2">
        <v>7574</v>
      </c>
      <c r="C9" s="17" t="s">
        <v>4</v>
      </c>
      <c r="D9" s="6">
        <v>8436990000</v>
      </c>
    </row>
    <row r="10" spans="1:4" x14ac:dyDescent="0.3">
      <c r="A10" s="31"/>
      <c r="B10" s="40" t="s">
        <v>5</v>
      </c>
      <c r="C10" s="41"/>
      <c r="D10" s="7">
        <f>SUM(D6:D9)</f>
        <v>54476222000</v>
      </c>
    </row>
    <row r="11" spans="1:4" x14ac:dyDescent="0.3">
      <c r="A11" s="31"/>
      <c r="B11" s="9">
        <v>7589</v>
      </c>
      <c r="C11" s="17" t="s">
        <v>6</v>
      </c>
      <c r="D11" s="6">
        <v>23279369000</v>
      </c>
    </row>
    <row r="12" spans="1:4" x14ac:dyDescent="0.3">
      <c r="A12" s="31"/>
      <c r="B12" s="40" t="s">
        <v>7</v>
      </c>
      <c r="C12" s="41"/>
      <c r="D12" s="7">
        <f>D11</f>
        <v>23279369000</v>
      </c>
    </row>
    <row r="13" spans="1:4" x14ac:dyDescent="0.3">
      <c r="A13" s="31"/>
      <c r="B13" s="42" t="s">
        <v>8</v>
      </c>
      <c r="C13" s="43"/>
      <c r="D13" s="8">
        <f>D10+D12</f>
        <v>77755591000</v>
      </c>
    </row>
    <row r="14" spans="1:4" ht="27.6" x14ac:dyDescent="0.3">
      <c r="A14" s="31"/>
      <c r="B14" s="3">
        <v>7596</v>
      </c>
      <c r="C14" s="17" t="s">
        <v>9</v>
      </c>
      <c r="D14" s="6">
        <v>10880858000</v>
      </c>
    </row>
    <row r="15" spans="1:4" x14ac:dyDescent="0.3">
      <c r="A15" s="31"/>
      <c r="B15" s="5">
        <v>7588</v>
      </c>
      <c r="C15" s="17" t="s">
        <v>10</v>
      </c>
      <c r="D15" s="6">
        <v>12028175000</v>
      </c>
    </row>
    <row r="16" spans="1:4" x14ac:dyDescent="0.3">
      <c r="A16" s="31"/>
      <c r="B16" s="1">
        <v>7583</v>
      </c>
      <c r="C16" s="17" t="s">
        <v>11</v>
      </c>
      <c r="D16" s="6">
        <v>11526699000</v>
      </c>
    </row>
    <row r="17" spans="1:5" x14ac:dyDescent="0.3">
      <c r="A17" s="31"/>
      <c r="B17" s="1">
        <v>7579</v>
      </c>
      <c r="C17" s="17" t="s">
        <v>12</v>
      </c>
      <c r="D17" s="6">
        <v>9506322000</v>
      </c>
    </row>
    <row r="18" spans="1:5" x14ac:dyDescent="0.3">
      <c r="A18" s="31"/>
      <c r="B18" s="40" t="s">
        <v>13</v>
      </c>
      <c r="C18" s="41"/>
      <c r="D18" s="7">
        <f>D14+D15+D16+D17</f>
        <v>43942054000</v>
      </c>
    </row>
    <row r="19" spans="1:5" ht="27.6" x14ac:dyDescent="0.3">
      <c r="A19" s="31"/>
      <c r="B19" s="1">
        <v>7581</v>
      </c>
      <c r="C19" s="17" t="s">
        <v>14</v>
      </c>
      <c r="D19" s="6">
        <v>9462882000</v>
      </c>
    </row>
    <row r="20" spans="1:5" x14ac:dyDescent="0.3">
      <c r="A20" s="31"/>
      <c r="B20" s="40" t="s">
        <v>5</v>
      </c>
      <c r="C20" s="41"/>
      <c r="D20" s="7">
        <f>SUM(D19)</f>
        <v>9462882000</v>
      </c>
    </row>
    <row r="21" spans="1:5" x14ac:dyDescent="0.3">
      <c r="A21" s="31"/>
      <c r="B21" s="5">
        <v>7573</v>
      </c>
      <c r="C21" s="17" t="s">
        <v>15</v>
      </c>
      <c r="D21" s="6">
        <v>52582404000</v>
      </c>
    </row>
    <row r="22" spans="1:5" ht="40.200000000000003" customHeight="1" x14ac:dyDescent="0.3">
      <c r="A22" s="31"/>
      <c r="B22" s="1">
        <v>7576</v>
      </c>
      <c r="C22" s="17" t="s">
        <v>16</v>
      </c>
      <c r="D22" s="6">
        <v>25976667000</v>
      </c>
    </row>
    <row r="23" spans="1:5" ht="27.6" x14ac:dyDescent="0.3">
      <c r="A23" s="31"/>
      <c r="B23" s="1">
        <v>7587</v>
      </c>
      <c r="C23" s="17" t="s">
        <v>17</v>
      </c>
      <c r="D23" s="6">
        <v>84115253000</v>
      </c>
    </row>
    <row r="24" spans="1:5" x14ac:dyDescent="0.3">
      <c r="A24" s="31"/>
      <c r="B24" s="1">
        <v>7578</v>
      </c>
      <c r="C24" s="17" t="s">
        <v>18</v>
      </c>
      <c r="D24" s="6">
        <v>135721115000</v>
      </c>
    </row>
    <row r="25" spans="1:5" x14ac:dyDescent="0.3">
      <c r="A25" s="31"/>
      <c r="B25" s="40" t="s">
        <v>19</v>
      </c>
      <c r="C25" s="41"/>
      <c r="D25" s="7">
        <f>D21+D22+D23+D24</f>
        <v>298395439000</v>
      </c>
    </row>
    <row r="26" spans="1:5" x14ac:dyDescent="0.3">
      <c r="A26" s="31"/>
      <c r="B26" s="1">
        <v>7593</v>
      </c>
      <c r="C26" s="17" t="s">
        <v>20</v>
      </c>
      <c r="D26" s="6">
        <v>40962056000</v>
      </c>
    </row>
    <row r="27" spans="1:5" x14ac:dyDescent="0.3">
      <c r="A27" s="31"/>
      <c r="B27" s="5">
        <v>7653</v>
      </c>
      <c r="C27" s="17" t="s">
        <v>21</v>
      </c>
      <c r="D27" s="6">
        <v>33684108000</v>
      </c>
    </row>
    <row r="28" spans="1:5" ht="27.6" x14ac:dyDescent="0.3">
      <c r="A28" s="31"/>
      <c r="B28" s="1">
        <v>7595</v>
      </c>
      <c r="C28" s="17" t="s">
        <v>22</v>
      </c>
      <c r="D28" s="6">
        <v>6155768000</v>
      </c>
    </row>
    <row r="29" spans="1:5" x14ac:dyDescent="0.3">
      <c r="A29" s="31"/>
      <c r="B29" s="1">
        <v>7907</v>
      </c>
      <c r="C29" s="17" t="s">
        <v>23</v>
      </c>
      <c r="D29" s="6">
        <v>2115936000</v>
      </c>
    </row>
    <row r="30" spans="1:5" x14ac:dyDescent="0.3">
      <c r="A30" s="31"/>
      <c r="B30" s="40" t="s">
        <v>24</v>
      </c>
      <c r="C30" s="41"/>
      <c r="D30" s="7">
        <f>D26+D27+D28+D29</f>
        <v>82917868000</v>
      </c>
    </row>
    <row r="31" spans="1:5" ht="15" thickBot="1" x14ac:dyDescent="0.35">
      <c r="A31" s="31"/>
      <c r="B31" s="44" t="s">
        <v>25</v>
      </c>
      <c r="C31" s="45"/>
      <c r="D31" s="14">
        <f>D18+D20+D25+D30</f>
        <v>434718243000</v>
      </c>
    </row>
    <row r="32" spans="1:5" ht="15" thickBot="1" x14ac:dyDescent="0.35">
      <c r="A32" s="31"/>
      <c r="B32" s="46" t="s">
        <v>33</v>
      </c>
      <c r="C32" s="47"/>
      <c r="D32" s="15">
        <f>D13+D31</f>
        <v>512473834000</v>
      </c>
      <c r="E32" s="4"/>
    </row>
    <row r="33" spans="1:5" x14ac:dyDescent="0.3">
      <c r="E33" s="4"/>
    </row>
    <row r="34" spans="1:5" x14ac:dyDescent="0.3">
      <c r="E34" s="4"/>
    </row>
    <row r="35" spans="1:5" ht="14.4" customHeight="1" x14ac:dyDescent="0.3">
      <c r="A35" s="30" t="s">
        <v>36</v>
      </c>
      <c r="B35" s="30"/>
      <c r="C35" s="30"/>
      <c r="E35" s="4"/>
    </row>
    <row r="36" spans="1:5" x14ac:dyDescent="0.3">
      <c r="E36" s="4"/>
    </row>
    <row r="37" spans="1:5" x14ac:dyDescent="0.3">
      <c r="E37" s="4"/>
    </row>
    <row r="38" spans="1:5" x14ac:dyDescent="0.3">
      <c r="E38" s="4"/>
    </row>
    <row r="39" spans="1:5" x14ac:dyDescent="0.3">
      <c r="E39" s="4"/>
    </row>
    <row r="40" spans="1:5" x14ac:dyDescent="0.3">
      <c r="E40" s="4"/>
    </row>
    <row r="41" spans="1:5" x14ac:dyDescent="0.3">
      <c r="E41" s="4"/>
    </row>
  </sheetData>
  <mergeCells count="14">
    <mergeCell ref="A35:C35"/>
    <mergeCell ref="A5:A32"/>
    <mergeCell ref="B2:D2"/>
    <mergeCell ref="B3:D3"/>
    <mergeCell ref="B5:C5"/>
    <mergeCell ref="B10:C10"/>
    <mergeCell ref="B12:C12"/>
    <mergeCell ref="B13:C13"/>
    <mergeCell ref="B30:C30"/>
    <mergeCell ref="B31:C31"/>
    <mergeCell ref="B32:C32"/>
    <mergeCell ref="B25:C25"/>
    <mergeCell ref="B18:C18"/>
    <mergeCell ref="B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6D2E-80C2-47CF-88F6-AE1ABD1C6BE6}">
  <dimension ref="A1:C31"/>
  <sheetViews>
    <sheetView workbookViewId="0">
      <selection activeCell="B6" sqref="B6"/>
    </sheetView>
  </sheetViews>
  <sheetFormatPr baseColWidth="10" defaultRowHeight="14.4" x14ac:dyDescent="0.3"/>
  <cols>
    <col min="2" max="3" width="30.6640625" customWidth="1"/>
  </cols>
  <sheetData>
    <row r="1" spans="1:3" ht="15" thickBot="1" x14ac:dyDescent="0.35"/>
    <row r="2" spans="1:3" x14ac:dyDescent="0.3">
      <c r="B2" s="32" t="s">
        <v>27</v>
      </c>
      <c r="C2" s="34"/>
    </row>
    <row r="3" spans="1:3" ht="15" thickBot="1" x14ac:dyDescent="0.35">
      <c r="B3" s="35" t="s">
        <v>38</v>
      </c>
      <c r="C3" s="37"/>
    </row>
    <row r="4" spans="1:3" x14ac:dyDescent="0.3">
      <c r="B4" s="19"/>
      <c r="C4" s="19"/>
    </row>
    <row r="5" spans="1:3" ht="15" thickBot="1" x14ac:dyDescent="0.35">
      <c r="B5" s="19"/>
      <c r="C5" s="19"/>
    </row>
    <row r="6" spans="1:3" ht="34.200000000000003" customHeight="1" thickBot="1" x14ac:dyDescent="0.35">
      <c r="A6" s="48" t="s">
        <v>0</v>
      </c>
      <c r="B6" s="27" t="s">
        <v>28</v>
      </c>
      <c r="C6" s="28" t="s">
        <v>32</v>
      </c>
    </row>
    <row r="7" spans="1:3" ht="34.200000000000003" customHeight="1" x14ac:dyDescent="0.3">
      <c r="A7" s="49"/>
      <c r="B7" s="25" t="s">
        <v>29</v>
      </c>
      <c r="C7" s="26">
        <v>129283017000</v>
      </c>
    </row>
    <row r="8" spans="1:3" ht="51" customHeight="1" x14ac:dyDescent="0.3">
      <c r="A8" s="49"/>
      <c r="B8" s="22" t="s">
        <v>30</v>
      </c>
      <c r="C8" s="21">
        <v>18080000000</v>
      </c>
    </row>
    <row r="9" spans="1:3" ht="51" customHeight="1" x14ac:dyDescent="0.3">
      <c r="A9" s="49"/>
      <c r="B9" s="20" t="s">
        <v>31</v>
      </c>
      <c r="C9" s="23">
        <v>10587000000</v>
      </c>
    </row>
    <row r="10" spans="1:3" ht="27" customHeight="1" thickBot="1" x14ac:dyDescent="0.35">
      <c r="A10" s="50"/>
      <c r="B10" s="29" t="s">
        <v>33</v>
      </c>
      <c r="C10" s="24">
        <f>SUM(C7:C9)</f>
        <v>157950017000</v>
      </c>
    </row>
    <row r="11" spans="1:3" x14ac:dyDescent="0.3">
      <c r="A11" s="18"/>
    </row>
    <row r="12" spans="1:3" x14ac:dyDescent="0.3">
      <c r="A12" s="18"/>
    </row>
    <row r="13" spans="1:3" ht="24" customHeight="1" x14ac:dyDescent="0.3">
      <c r="A13" s="30" t="s">
        <v>37</v>
      </c>
      <c r="B13" s="30"/>
    </row>
    <row r="14" spans="1:3" x14ac:dyDescent="0.3">
      <c r="A14" s="18"/>
    </row>
    <row r="15" spans="1:3" x14ac:dyDescent="0.3">
      <c r="A15" s="18"/>
    </row>
    <row r="16" spans="1:3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</sheetData>
  <mergeCells count="4">
    <mergeCell ref="A6:A10"/>
    <mergeCell ref="B2:C2"/>
    <mergeCell ref="B3:C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PPTO Inversión SDM 2024</vt:lpstr>
      <vt:lpstr>PPTO Funcionamiento SDM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Marmolejo</dc:creator>
  <cp:lastModifiedBy>Andres Marmolejo</cp:lastModifiedBy>
  <dcterms:created xsi:type="dcterms:W3CDTF">2022-12-21T21:45:41Z</dcterms:created>
  <dcterms:modified xsi:type="dcterms:W3CDTF">2024-01-09T22:08:51Z</dcterms:modified>
</cp:coreProperties>
</file>